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732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7" sheetId="5" r:id="rId5"/>
  </sheets>
  <externalReferences>
    <externalReference r:id="rId8"/>
  </externalReferences>
  <definedNames>
    <definedName name="activity">#N/A</definedName>
    <definedName name="code">#N/A</definedName>
    <definedName name="costs_OPS_4">#REF!</definedName>
    <definedName name="costs_PH_4">'[1]ГВС показатели'!$H$44</definedName>
    <definedName name="fil">#N/A</definedName>
    <definedName name="godEnd">#N/A</definedName>
    <definedName name="godStart">#N/A</definedName>
    <definedName name="kind_of_fuels">#N/A</definedName>
    <definedName name="kind_of_purchase_method">#N/A</definedName>
    <definedName name="org">#N/A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Общие сети 317,695
</t>
        </r>
      </text>
    </comment>
  </commentList>
</comments>
</file>

<file path=xl/sharedStrings.xml><?xml version="1.0" encoding="utf-8"?>
<sst xmlns="http://schemas.openxmlformats.org/spreadsheetml/2006/main" count="179" uniqueCount="84">
  <si>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</si>
  <si>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</si>
  <si>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</si>
  <si>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</si>
  <si>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</si>
  <si>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</si>
  <si>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</si>
  <si>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</si>
  <si>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</si>
  <si>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</si>
  <si>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Источник официального опубликования решения об установлении тарифа</t>
  </si>
  <si>
    <t>Вид тарифа</t>
  </si>
  <si>
    <t>Год</t>
  </si>
  <si>
    <t>Период</t>
  </si>
  <si>
    <t>компонент на тепловую энергию, руб./Гкал</t>
  </si>
  <si>
    <t>Прочие потребители</t>
  </si>
  <si>
    <t>одноставочный, руб./Гкал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</si>
  <si>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</si>
  <si>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</si>
  <si>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</si>
  <si>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</si>
  <si>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</si>
  <si>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</si>
  <si>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</si>
  <si>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</si>
  <si>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Население (тарифы указываются с учетом НДС)</t>
  </si>
  <si>
    <t>Форма 4</t>
  </si>
  <si>
    <t>передача тепловой энергии, вырабатываемой акционерным обществом "ЕВРАЗ Нижнетагильский металлургический комбинат"</t>
  </si>
  <si>
    <t>Адрес электронной почты</t>
  </si>
  <si>
    <t>Код, номер телефона руководителя</t>
  </si>
  <si>
    <t>Официальный сайт организации</t>
  </si>
  <si>
    <t>Фирменное наименование юридического лица (согласно уставу регулируемой организации)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</si>
  <si>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</si>
  <si>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</si>
  <si>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</si>
  <si>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</si>
  <si>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</si>
  <si>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</si>
  <si>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</si>
  <si>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</si>
  <si>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</si>
  <si>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</si>
  <si>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</si>
  <si>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</si>
  <si>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 -</t>
  </si>
  <si>
    <t>компонент на  теплоноситель, руб./м3</t>
  </si>
  <si>
    <t>г. Нижний Тагил, ул. Кирова, 19</t>
  </si>
  <si>
    <t>(с использованием открытых систем горячего водоснабжения)</t>
  </si>
  <si>
    <t>с 01 января 2022 по 30 июня 2022 года</t>
  </si>
  <si>
    <t>с 01 июля 2022 по 31 декабря 2022 года</t>
  </si>
  <si>
    <t>с 01 января 2023 по 30 июня 2023 года</t>
  </si>
  <si>
    <t>с 01 июля 2023 по 31 декабря 2023 года</t>
  </si>
  <si>
    <t>пн-пт с 8-00 до 17-00   обед с  12-13  сб-вс выходной, диспетчерская служба - круглосуточно</t>
  </si>
  <si>
    <t>Фамилия,имя и отчество руководителя регулируемой организации</t>
  </si>
  <si>
    <t>622002, г. Нижний Тагил, ул. Кирова, 19</t>
  </si>
  <si>
    <t>8 (3435) 23-08-38</t>
  </si>
  <si>
    <t>11 (173,994)</t>
  </si>
  <si>
    <t>Примечание: тарифы применять согласно  письма РЭК от 29.12.2020 № 03-03/5437 "Разъяснения по применению регулируемых тарифов  с 01.01.2021".</t>
  </si>
  <si>
    <t>Нижнетагильское муниципальное унитарное предприятие "Тагилэнерго"</t>
  </si>
  <si>
    <t>Чернушевич Дмитрий Леонидович</t>
  </si>
  <si>
    <t>WWW.nttagilenergo.ru</t>
  </si>
  <si>
    <t>nttagilenergo@mail.ru</t>
  </si>
  <si>
    <t>Информация о ценах (тарифах) на регулируемые товары и услуги НТ МУП "Тагилэнерго"</t>
  </si>
  <si>
    <t>НТ МУП "Тагилэнерго"</t>
  </si>
  <si>
    <t>c 01.01.2022 по 31.12.2026</t>
  </si>
  <si>
    <t>1026601374260   14.12.1992, Администрация Ленинского района г. Нижний Тагил</t>
  </si>
  <si>
    <t>35.30.14; 35.30.2; 35.30.3; 35.30.4; 35.30.5; 36.00; 68.20.; 77.39.1; 77.39.11;</t>
  </si>
  <si>
    <t xml:space="preserve"> Постановление от 09.12.2021  № 194-ПК</t>
  </si>
  <si>
    <t xml:space="preserve">Официальный интернет-портал правовой информации Свердловской области www.pravo.gov66  № 32907 от 15.12.2021 г., Областная газета </t>
  </si>
  <si>
    <t>с 01 января 2024 по 30 июня 2024 года</t>
  </si>
  <si>
    <t>с 01 января 2025 по 30 июня 2025 года</t>
  </si>
  <si>
    <t>с 01 июля 2024 по 31 декабря 2024 года</t>
  </si>
  <si>
    <t>с 01 июля 2025 по 31 декабря 2025 года</t>
  </si>
  <si>
    <t>с 01 января 2026 по 30 июня 2026 года</t>
  </si>
  <si>
    <t>с 01 июля 2026 по 31 декабря 2026 года</t>
  </si>
  <si>
    <t xml:space="preserve"> Постановление от 09.12.2021 № 210-ПК</t>
  </si>
  <si>
    <t xml:space="preserve">Официальный интернет-портал правовой информации Свердловской области www.pravo.gov66 № 32914 от 15.12.2021 г., Областная газета </t>
  </si>
  <si>
    <t>Информация о ценах (тарифах) на регулируемые товары и услуги  НТ МУП "Тагилэнерго"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</si>
  <si>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2022-2026 годы</t>
  </si>
  <si>
    <t>Постановление  от 09.12.2021  №194-ПК</t>
  </si>
  <si>
    <t xml:space="preserve">c 01.01.2022 по 31.12.2026                                                                                                                                                                                                                </t>
  </si>
  <si>
    <t>с 01 января 2024по 30 июня 2024 года</t>
  </si>
  <si>
    <t xml:space="preserve"> Постановление  от 14.12.2021  № 221-ПК</t>
  </si>
  <si>
    <t xml:space="preserve">Официальный интернет-портал правовой информации Свердловской области www.pravo.gov66 № 33002 от 20.12.2021 г., Областная газета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</si>
</sst>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mbria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33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4" xfId="42" applyBorder="1" applyAlignment="1" applyProtection="1">
      <alignment horizontal="center" vertical="center"/>
      <protection/>
    </xf>
    <xf numFmtId="0" fontId="25" fillId="33" borderId="0" xfId="0" applyFont="1" applyFill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5" fillId="0" borderId="0" xfId="0" applyFont="1" applyFill="1" applyAlignment="1">
      <alignment horizont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tagilenergo@mail.ru" TargetMode="External" /><Relationship Id="rId2" Type="http://schemas.openxmlformats.org/officeDocument/2006/relationships/hyperlink" Target="http://www.nttagilenergo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3">
      <selection activeCell="B16" sqref="B16:E16"/>
    </sheetView>
  </sheetViews>
  <sheetFormatPr defaultColWidth="9.140625" defaultRowHeight="12.75"/>
  <cols>
    <col min="1" max="1" width="66.57421875" style="2" customWidth="1"/>
    <col min="2" max="2" width="10.140625" style="1" bestFit="1" customWidth="1"/>
    <col min="3" max="4" width="9.140625" style="1" customWidth="1"/>
    <col min="5" max="5" width="27.7109375" style="1" customWidth="1"/>
    <col min="6" max="16384" width="9.140625" style="1" customWidth="1"/>
  </cols>
  <sheetData>
    <row r="1" spans="1:5" ht="15.75">
      <c r="A1" s="8"/>
      <c r="B1" s="9"/>
      <c r="C1" s="9"/>
      <c r="D1" s="9"/>
      <c r="E1" s="10" t="s">
        <v>41</v>
      </c>
    </row>
    <row r="2" spans="1:5" ht="15.75">
      <c r="A2" s="48" t="s">
        <v>42</v>
      </c>
      <c r="B2" s="48"/>
      <c r="C2" s="48"/>
      <c r="D2" s="48"/>
      <c r="E2" s="48"/>
    </row>
    <row r="3" spans="1:5" ht="22.5" customHeight="1" thickBot="1">
      <c r="A3" s="8"/>
      <c r="B3" s="9"/>
      <c r="C3" s="9"/>
      <c r="D3" s="9"/>
      <c r="E3" s="9"/>
    </row>
    <row r="4" spans="1:6" ht="53.25" customHeight="1">
      <c r="A4" s="11" t="s">
        <v>31</v>
      </c>
      <c r="B4" s="49" t="s">
        <v>58</v>
      </c>
      <c r="C4" s="49"/>
      <c r="D4" s="49"/>
      <c r="E4" s="50"/>
      <c r="F4" s="3"/>
    </row>
    <row r="5" spans="1:5" ht="33.75" customHeight="1">
      <c r="A5" s="14" t="s">
        <v>53</v>
      </c>
      <c r="B5" s="46" t="s">
        <v>59</v>
      </c>
      <c r="C5" s="46"/>
      <c r="D5" s="46"/>
      <c r="E5" s="47"/>
    </row>
    <row r="6" spans="1:5" ht="63.75" customHeight="1">
      <c r="A6" s="14" t="s">
        <v>43</v>
      </c>
      <c r="B6" s="46" t="s">
        <v>65</v>
      </c>
      <c r="C6" s="46"/>
      <c r="D6" s="46"/>
      <c r="E6" s="47"/>
    </row>
    <row r="7" spans="1:5" ht="27.75" customHeight="1">
      <c r="A7" s="14" t="s">
        <v>32</v>
      </c>
      <c r="B7" s="42" t="s">
        <v>54</v>
      </c>
      <c r="C7" s="42"/>
      <c r="D7" s="42"/>
      <c r="E7" s="43"/>
    </row>
    <row r="8" spans="1:5" ht="46.5" customHeight="1">
      <c r="A8" s="14" t="s">
        <v>33</v>
      </c>
      <c r="B8" s="42" t="s">
        <v>54</v>
      </c>
      <c r="C8" s="42"/>
      <c r="D8" s="42"/>
      <c r="E8" s="43"/>
    </row>
    <row r="9" spans="1:5" ht="27.75" customHeight="1">
      <c r="A9" s="14" t="s">
        <v>29</v>
      </c>
      <c r="B9" s="42" t="s">
        <v>55</v>
      </c>
      <c r="C9" s="42"/>
      <c r="D9" s="42"/>
      <c r="E9" s="43"/>
    </row>
    <row r="10" spans="1:5" ht="27.75" customHeight="1">
      <c r="A10" s="14" t="s">
        <v>30</v>
      </c>
      <c r="B10" s="44" t="s">
        <v>60</v>
      </c>
      <c r="C10" s="42"/>
      <c r="D10" s="42"/>
      <c r="E10" s="43"/>
    </row>
    <row r="11" spans="1:5" ht="27.75" customHeight="1">
      <c r="A11" s="14" t="s">
        <v>28</v>
      </c>
      <c r="B11" s="44" t="s">
        <v>61</v>
      </c>
      <c r="C11" s="42"/>
      <c r="D11" s="42"/>
      <c r="E11" s="43"/>
    </row>
    <row r="12" spans="1:5" ht="52.5" customHeight="1">
      <c r="A12" s="14" t="s">
        <v>34</v>
      </c>
      <c r="B12" s="51" t="s">
        <v>52</v>
      </c>
      <c r="C12" s="51"/>
      <c r="D12" s="51"/>
      <c r="E12" s="52"/>
    </row>
    <row r="13" spans="1:5" ht="62.25" customHeight="1">
      <c r="A13" s="14" t="s">
        <v>35</v>
      </c>
      <c r="B13" s="46" t="s">
        <v>66</v>
      </c>
      <c r="C13" s="46"/>
      <c r="D13" s="46"/>
      <c r="E13" s="47"/>
    </row>
    <row r="14" spans="1:5" ht="62.25" customHeight="1">
      <c r="A14" s="14" t="s">
        <v>36</v>
      </c>
      <c r="B14" s="42">
        <v>318.46316</v>
      </c>
      <c r="C14" s="42"/>
      <c r="D14" s="42"/>
      <c r="E14" s="43"/>
    </row>
    <row r="15" spans="1:5" ht="62.25" customHeight="1">
      <c r="A15" s="14" t="s">
        <v>37</v>
      </c>
      <c r="B15" s="40" t="s">
        <v>44</v>
      </c>
      <c r="C15" s="40"/>
      <c r="D15" s="40"/>
      <c r="E15" s="41"/>
    </row>
    <row r="16" spans="1:5" ht="62.25" customHeight="1">
      <c r="A16" s="14" t="s">
        <v>38</v>
      </c>
      <c r="B16" s="40" t="s">
        <v>44</v>
      </c>
      <c r="C16" s="40"/>
      <c r="D16" s="40"/>
      <c r="E16" s="41"/>
    </row>
    <row r="17" spans="1:5" ht="41.25" customHeight="1">
      <c r="A17" s="14" t="s">
        <v>39</v>
      </c>
      <c r="B17" s="42" t="s">
        <v>56</v>
      </c>
      <c r="C17" s="42"/>
      <c r="D17" s="42"/>
      <c r="E17" s="43"/>
    </row>
    <row r="18" spans="1:5" ht="27.75" customHeight="1" thickBot="1">
      <c r="A18" s="16" t="s">
        <v>40</v>
      </c>
      <c r="B18" s="38"/>
      <c r="C18" s="38"/>
      <c r="D18" s="38"/>
      <c r="E18" s="39"/>
    </row>
    <row r="22" ht="15.75">
      <c r="E22" s="3"/>
    </row>
    <row r="23" spans="2:5" ht="15.75">
      <c r="B23" s="45"/>
      <c r="C23" s="45"/>
      <c r="D23" s="45"/>
      <c r="E23" s="45"/>
    </row>
  </sheetData>
  <sheetProtection/>
  <mergeCells count="17"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  <mergeCell ref="B18:E18"/>
    <mergeCell ref="B15:E15"/>
    <mergeCell ref="B8:E8"/>
    <mergeCell ref="B7:E7"/>
    <mergeCell ref="B11:E11"/>
    <mergeCell ref="B23:E23"/>
    <mergeCell ref="B14:E14"/>
  </mergeCells>
  <hyperlinks>
    <hyperlink ref="B11" r:id="rId1" display="nttagilenergo@mail.ru"/>
    <hyperlink ref="B10" r:id="rId2" display="WWW.nt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7" sqref="C7:E8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0.28125" style="5" customWidth="1"/>
    <col min="5" max="5" width="20.710937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19</v>
      </c>
    </row>
    <row r="2" spans="1:5" ht="15.75">
      <c r="A2" s="75" t="s">
        <v>62</v>
      </c>
      <c r="B2" s="75"/>
      <c r="C2" s="75"/>
      <c r="D2" s="75"/>
      <c r="E2" s="75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6" t="s">
        <v>17</v>
      </c>
      <c r="B4" s="76"/>
      <c r="C4" s="76"/>
      <c r="D4" s="76"/>
      <c r="E4" s="76"/>
    </row>
    <row r="5" spans="1:5" ht="30.75" customHeight="1" thickBot="1">
      <c r="A5" s="77"/>
      <c r="B5" s="77"/>
      <c r="C5" s="77"/>
      <c r="D5" s="77"/>
      <c r="E5" s="77"/>
    </row>
    <row r="6" spans="1:5" ht="16.5" customHeight="1" thickBot="1">
      <c r="A6" s="80" t="s">
        <v>0</v>
      </c>
      <c r="B6" s="81"/>
      <c r="C6" s="57" t="s">
        <v>63</v>
      </c>
      <c r="D6" s="58"/>
      <c r="E6" s="59"/>
    </row>
    <row r="7" spans="1:5" ht="16.5" thickBot="1">
      <c r="A7" s="80" t="s">
        <v>1</v>
      </c>
      <c r="B7" s="81"/>
      <c r="C7" s="57">
        <v>6623000144</v>
      </c>
      <c r="D7" s="58"/>
      <c r="E7" s="59"/>
    </row>
    <row r="8" spans="1:5" ht="16.5" thickBot="1">
      <c r="A8" s="80" t="s">
        <v>2</v>
      </c>
      <c r="B8" s="81"/>
      <c r="C8" s="57">
        <v>662301001</v>
      </c>
      <c r="D8" s="58"/>
      <c r="E8" s="59"/>
    </row>
    <row r="9" spans="1:5" ht="16.5" thickBot="1">
      <c r="A9" s="80" t="s">
        <v>3</v>
      </c>
      <c r="B9" s="81"/>
      <c r="C9" s="57" t="s">
        <v>46</v>
      </c>
      <c r="D9" s="58"/>
      <c r="E9" s="59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83" t="s">
        <v>7</v>
      </c>
      <c r="B11" s="84"/>
      <c r="C11" s="85"/>
      <c r="D11" s="86" t="s">
        <v>4</v>
      </c>
      <c r="E11" s="87"/>
    </row>
    <row r="12" spans="1:5" ht="30.75" customHeight="1">
      <c r="A12" s="88" t="s">
        <v>8</v>
      </c>
      <c r="B12" s="89"/>
      <c r="C12" s="90"/>
      <c r="D12" s="68" t="s">
        <v>67</v>
      </c>
      <c r="E12" s="69"/>
    </row>
    <row r="13" spans="1:5" ht="30.75" customHeight="1">
      <c r="A13" s="65" t="s">
        <v>9</v>
      </c>
      <c r="B13" s="66"/>
      <c r="C13" s="67"/>
      <c r="D13" s="68" t="s">
        <v>64</v>
      </c>
      <c r="E13" s="69"/>
    </row>
    <row r="14" spans="1:5" ht="81.75" customHeight="1" thickBot="1">
      <c r="A14" s="70" t="s">
        <v>10</v>
      </c>
      <c r="B14" s="71"/>
      <c r="C14" s="72"/>
      <c r="D14" s="73" t="s">
        <v>68</v>
      </c>
      <c r="E14" s="74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11</v>
      </c>
      <c r="B16" s="24" t="s">
        <v>12</v>
      </c>
      <c r="C16" s="25" t="s">
        <v>13</v>
      </c>
      <c r="D16" s="78" t="s">
        <v>18</v>
      </c>
      <c r="E16" s="79"/>
    </row>
    <row r="17" spans="1:5" ht="30.75" customHeight="1">
      <c r="A17" s="60" t="s">
        <v>5</v>
      </c>
      <c r="B17" s="61"/>
      <c r="C17" s="61"/>
      <c r="D17" s="61"/>
      <c r="E17" s="62"/>
    </row>
    <row r="18" spans="1:5" ht="30.75" customHeight="1">
      <c r="A18" s="56" t="s">
        <v>16</v>
      </c>
      <c r="B18" s="53">
        <v>2022</v>
      </c>
      <c r="C18" s="26" t="s">
        <v>48</v>
      </c>
      <c r="D18" s="54">
        <v>1770.99</v>
      </c>
      <c r="E18" s="55"/>
    </row>
    <row r="19" spans="1:5" ht="30.75" customHeight="1">
      <c r="A19" s="56"/>
      <c r="B19" s="53"/>
      <c r="C19" s="26" t="s">
        <v>49</v>
      </c>
      <c r="D19" s="54">
        <v>1859.62</v>
      </c>
      <c r="E19" s="55"/>
    </row>
    <row r="20" spans="1:5" ht="30.75" customHeight="1">
      <c r="A20" s="56" t="s">
        <v>16</v>
      </c>
      <c r="B20" s="53">
        <v>2023</v>
      </c>
      <c r="C20" s="26" t="s">
        <v>50</v>
      </c>
      <c r="D20" s="54">
        <v>1859.62</v>
      </c>
      <c r="E20" s="55"/>
    </row>
    <row r="21" spans="1:5" ht="30.75" customHeight="1">
      <c r="A21" s="56"/>
      <c r="B21" s="53"/>
      <c r="C21" s="26" t="s">
        <v>51</v>
      </c>
      <c r="D21" s="54">
        <v>2147.98</v>
      </c>
      <c r="E21" s="55"/>
    </row>
    <row r="22" spans="1:5" ht="30.75" customHeight="1">
      <c r="A22" s="56" t="s">
        <v>16</v>
      </c>
      <c r="B22" s="53">
        <v>2024</v>
      </c>
      <c r="C22" s="26" t="s">
        <v>69</v>
      </c>
      <c r="D22" s="54">
        <v>2060.03</v>
      </c>
      <c r="E22" s="55"/>
    </row>
    <row r="23" spans="1:5" ht="30.75" customHeight="1">
      <c r="A23" s="56"/>
      <c r="B23" s="53"/>
      <c r="C23" s="26" t="s">
        <v>71</v>
      </c>
      <c r="D23" s="54">
        <v>2060.03</v>
      </c>
      <c r="E23" s="55"/>
    </row>
    <row r="24" spans="1:5" ht="30.75" customHeight="1">
      <c r="A24" s="56" t="s">
        <v>16</v>
      </c>
      <c r="B24" s="53">
        <v>2025</v>
      </c>
      <c r="C24" s="26" t="s">
        <v>70</v>
      </c>
      <c r="D24" s="54">
        <v>2060.03</v>
      </c>
      <c r="E24" s="55"/>
    </row>
    <row r="25" spans="1:5" ht="30.75" customHeight="1">
      <c r="A25" s="56"/>
      <c r="B25" s="53"/>
      <c r="C25" s="26" t="s">
        <v>72</v>
      </c>
      <c r="D25" s="54">
        <v>2255.16</v>
      </c>
      <c r="E25" s="55"/>
    </row>
    <row r="26" spans="1:5" ht="30.75" customHeight="1">
      <c r="A26" s="56" t="s">
        <v>16</v>
      </c>
      <c r="B26" s="53">
        <v>2026</v>
      </c>
      <c r="C26" s="26" t="s">
        <v>73</v>
      </c>
      <c r="D26" s="54">
        <v>2227.62</v>
      </c>
      <c r="E26" s="55"/>
    </row>
    <row r="27" spans="1:5" ht="30.75" customHeight="1">
      <c r="A27" s="56"/>
      <c r="B27" s="53"/>
      <c r="C27" s="26" t="s">
        <v>74</v>
      </c>
      <c r="D27" s="54">
        <v>2227.62</v>
      </c>
      <c r="E27" s="55"/>
    </row>
    <row r="28" spans="1:5" ht="30" customHeight="1">
      <c r="A28" s="60" t="s">
        <v>25</v>
      </c>
      <c r="B28" s="61"/>
      <c r="C28" s="61"/>
      <c r="D28" s="61"/>
      <c r="E28" s="62"/>
    </row>
    <row r="29" spans="1:5" ht="30.75" customHeight="1">
      <c r="A29" s="56" t="s">
        <v>16</v>
      </c>
      <c r="B29" s="53">
        <v>2022</v>
      </c>
      <c r="C29" s="26" t="s">
        <v>48</v>
      </c>
      <c r="D29" s="54">
        <f>D18*1.2</f>
        <v>2125.188</v>
      </c>
      <c r="E29" s="55"/>
    </row>
    <row r="30" spans="1:5" ht="30.75" customHeight="1">
      <c r="A30" s="56"/>
      <c r="B30" s="53"/>
      <c r="C30" s="26" t="s">
        <v>49</v>
      </c>
      <c r="D30" s="54">
        <f aca="true" t="shared" si="0" ref="D30:D38">D19*1.2</f>
        <v>2231.544</v>
      </c>
      <c r="E30" s="55"/>
    </row>
    <row r="31" spans="1:5" ht="30.75" customHeight="1">
      <c r="A31" s="56" t="s">
        <v>16</v>
      </c>
      <c r="B31" s="53">
        <v>2023</v>
      </c>
      <c r="C31" s="26" t="s">
        <v>50</v>
      </c>
      <c r="D31" s="54">
        <f t="shared" si="0"/>
        <v>2231.544</v>
      </c>
      <c r="E31" s="55"/>
    </row>
    <row r="32" spans="1:5" ht="30.75" customHeight="1">
      <c r="A32" s="56"/>
      <c r="B32" s="53"/>
      <c r="C32" s="26" t="s">
        <v>51</v>
      </c>
      <c r="D32" s="54">
        <f t="shared" si="0"/>
        <v>2577.576</v>
      </c>
      <c r="E32" s="55"/>
    </row>
    <row r="33" spans="1:5" ht="30.75" customHeight="1">
      <c r="A33" s="56" t="s">
        <v>16</v>
      </c>
      <c r="B33" s="53">
        <v>2024</v>
      </c>
      <c r="C33" s="26" t="s">
        <v>69</v>
      </c>
      <c r="D33" s="54">
        <f t="shared" si="0"/>
        <v>2472.036</v>
      </c>
      <c r="E33" s="55"/>
    </row>
    <row r="34" spans="1:5" ht="30.75" customHeight="1">
      <c r="A34" s="56"/>
      <c r="B34" s="53"/>
      <c r="C34" s="26" t="s">
        <v>71</v>
      </c>
      <c r="D34" s="54">
        <f t="shared" si="0"/>
        <v>2472.036</v>
      </c>
      <c r="E34" s="55"/>
    </row>
    <row r="35" spans="1:5" ht="30.75" customHeight="1">
      <c r="A35" s="56" t="s">
        <v>16</v>
      </c>
      <c r="B35" s="53">
        <v>2025</v>
      </c>
      <c r="C35" s="26" t="s">
        <v>70</v>
      </c>
      <c r="D35" s="54">
        <f t="shared" si="0"/>
        <v>2472.036</v>
      </c>
      <c r="E35" s="55"/>
    </row>
    <row r="36" spans="1:5" ht="30.75" customHeight="1">
      <c r="A36" s="56"/>
      <c r="B36" s="53"/>
      <c r="C36" s="26" t="s">
        <v>72</v>
      </c>
      <c r="D36" s="54">
        <f t="shared" si="0"/>
        <v>2706.1919999999996</v>
      </c>
      <c r="E36" s="55"/>
    </row>
    <row r="37" spans="1:5" ht="30.75" customHeight="1">
      <c r="A37" s="56" t="s">
        <v>16</v>
      </c>
      <c r="B37" s="53">
        <v>2026</v>
      </c>
      <c r="C37" s="26" t="s">
        <v>73</v>
      </c>
      <c r="D37" s="54">
        <f t="shared" si="0"/>
        <v>2673.144</v>
      </c>
      <c r="E37" s="55"/>
    </row>
    <row r="38" spans="1:5" ht="30.75" customHeight="1">
      <c r="A38" s="56"/>
      <c r="B38" s="53"/>
      <c r="C38" s="26" t="s">
        <v>74</v>
      </c>
      <c r="D38" s="54">
        <f t="shared" si="0"/>
        <v>2673.144</v>
      </c>
      <c r="E38" s="55"/>
    </row>
    <row r="40" spans="1:5" ht="36" customHeight="1">
      <c r="A40" s="82" t="s">
        <v>57</v>
      </c>
      <c r="B40" s="82"/>
      <c r="C40" s="82"/>
      <c r="D40" s="82"/>
      <c r="E40" s="82"/>
    </row>
  </sheetData>
  <sheetProtection/>
  <mergeCells count="63">
    <mergeCell ref="A37:A38"/>
    <mergeCell ref="B37:B38"/>
    <mergeCell ref="D37:E37"/>
    <mergeCell ref="D38:E38"/>
    <mergeCell ref="A33:A34"/>
    <mergeCell ref="B33:B34"/>
    <mergeCell ref="D33:E33"/>
    <mergeCell ref="D34:E34"/>
    <mergeCell ref="A35:A36"/>
    <mergeCell ref="B35:B36"/>
    <mergeCell ref="D35:E35"/>
    <mergeCell ref="D36:E36"/>
    <mergeCell ref="A29:A30"/>
    <mergeCell ref="B29:B30"/>
    <mergeCell ref="D29:E29"/>
    <mergeCell ref="D30:E30"/>
    <mergeCell ref="A31:A32"/>
    <mergeCell ref="B31:B32"/>
    <mergeCell ref="D31:E31"/>
    <mergeCell ref="D32:E32"/>
    <mergeCell ref="A40:E40"/>
    <mergeCell ref="C7:E7"/>
    <mergeCell ref="C8:E8"/>
    <mergeCell ref="C9:E9"/>
    <mergeCell ref="A17:E17"/>
    <mergeCell ref="A18:A19"/>
    <mergeCell ref="B18:B19"/>
    <mergeCell ref="A11:C11"/>
    <mergeCell ref="D11:E11"/>
    <mergeCell ref="A12:C12"/>
    <mergeCell ref="D12:E12"/>
    <mergeCell ref="A2:E2"/>
    <mergeCell ref="A4:E4"/>
    <mergeCell ref="A5:E5"/>
    <mergeCell ref="D16:E16"/>
    <mergeCell ref="D18:E18"/>
    <mergeCell ref="A6:B6"/>
    <mergeCell ref="A7:B7"/>
    <mergeCell ref="A8:B8"/>
    <mergeCell ref="A9:B9"/>
    <mergeCell ref="D19:E19"/>
    <mergeCell ref="A13:C13"/>
    <mergeCell ref="D13:E13"/>
    <mergeCell ref="A14:C14"/>
    <mergeCell ref="D14:E14"/>
    <mergeCell ref="B22:B23"/>
    <mergeCell ref="D22:E22"/>
    <mergeCell ref="D23:E23"/>
    <mergeCell ref="A24:A25"/>
    <mergeCell ref="C6:E6"/>
    <mergeCell ref="A28:E28"/>
    <mergeCell ref="A20:A21"/>
    <mergeCell ref="B20:B21"/>
    <mergeCell ref="D20:E20"/>
    <mergeCell ref="D21:E21"/>
    <mergeCell ref="A22:A23"/>
    <mergeCell ref="B24:B25"/>
    <mergeCell ref="D24:E24"/>
    <mergeCell ref="D25:E25"/>
    <mergeCell ref="A26:A27"/>
    <mergeCell ref="B26:B27"/>
    <mergeCell ref="D26:E26"/>
    <mergeCell ref="D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7">
      <selection activeCell="C7" sqref="C7:E8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7109375" style="5" customWidth="1"/>
    <col min="5" max="5" width="21.14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20</v>
      </c>
    </row>
    <row r="2" spans="1:5" ht="15.75">
      <c r="A2" s="75" t="s">
        <v>62</v>
      </c>
      <c r="B2" s="75"/>
      <c r="C2" s="75"/>
      <c r="D2" s="75"/>
      <c r="E2" s="75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6" t="s">
        <v>21</v>
      </c>
      <c r="B4" s="76"/>
      <c r="C4" s="76"/>
      <c r="D4" s="76"/>
      <c r="E4" s="76"/>
    </row>
    <row r="5" spans="1:5" ht="30.75" customHeight="1" thickBot="1">
      <c r="A5" s="77"/>
      <c r="B5" s="77"/>
      <c r="C5" s="77"/>
      <c r="D5" s="77"/>
      <c r="E5" s="77"/>
    </row>
    <row r="6" spans="1:5" ht="16.5" customHeight="1" thickBot="1">
      <c r="A6" s="80" t="s">
        <v>0</v>
      </c>
      <c r="B6" s="81"/>
      <c r="C6" s="57" t="s">
        <v>63</v>
      </c>
      <c r="D6" s="58"/>
      <c r="E6" s="59"/>
    </row>
    <row r="7" spans="1:5" ht="16.5" thickBot="1">
      <c r="A7" s="80" t="s">
        <v>1</v>
      </c>
      <c r="B7" s="81"/>
      <c r="C7" s="57">
        <v>6623000144</v>
      </c>
      <c r="D7" s="58"/>
      <c r="E7" s="59"/>
    </row>
    <row r="8" spans="1:5" ht="16.5" thickBot="1">
      <c r="A8" s="80" t="s">
        <v>2</v>
      </c>
      <c r="B8" s="81"/>
      <c r="C8" s="57">
        <v>662301001</v>
      </c>
      <c r="D8" s="58"/>
      <c r="E8" s="59"/>
    </row>
    <row r="9" spans="1:5" ht="16.5" thickBot="1">
      <c r="A9" s="80" t="s">
        <v>3</v>
      </c>
      <c r="B9" s="81"/>
      <c r="C9" s="57" t="s">
        <v>46</v>
      </c>
      <c r="D9" s="58"/>
      <c r="E9" s="59"/>
    </row>
    <row r="10" spans="1:5" ht="30.75" customHeight="1" thickBot="1">
      <c r="A10" s="21"/>
      <c r="B10" s="20"/>
      <c r="C10" s="20"/>
      <c r="D10" s="19"/>
      <c r="E10" s="19"/>
    </row>
    <row r="11" spans="1:5" s="34" customFormat="1" ht="55.5" customHeight="1">
      <c r="A11" s="83" t="s">
        <v>7</v>
      </c>
      <c r="B11" s="84"/>
      <c r="C11" s="85"/>
      <c r="D11" s="86" t="s">
        <v>4</v>
      </c>
      <c r="E11" s="87"/>
    </row>
    <row r="12" spans="1:5" ht="30.75" customHeight="1">
      <c r="A12" s="88" t="s">
        <v>8</v>
      </c>
      <c r="B12" s="89"/>
      <c r="C12" s="90"/>
      <c r="D12" s="68" t="s">
        <v>75</v>
      </c>
      <c r="E12" s="69"/>
    </row>
    <row r="13" spans="1:5" s="34" customFormat="1" ht="30.75" customHeight="1">
      <c r="A13" s="65" t="s">
        <v>9</v>
      </c>
      <c r="B13" s="66"/>
      <c r="C13" s="67"/>
      <c r="D13" s="68" t="s">
        <v>64</v>
      </c>
      <c r="E13" s="69"/>
    </row>
    <row r="14" spans="1:5" s="34" customFormat="1" ht="75" customHeight="1" thickBot="1">
      <c r="A14" s="70" t="s">
        <v>10</v>
      </c>
      <c r="B14" s="71"/>
      <c r="C14" s="72"/>
      <c r="D14" s="73" t="s">
        <v>76</v>
      </c>
      <c r="E14" s="74"/>
    </row>
    <row r="15" spans="1:5" s="34" customFormat="1" ht="30.75" customHeight="1" thickBot="1">
      <c r="A15" s="22"/>
      <c r="B15" s="20"/>
      <c r="C15" s="35"/>
      <c r="D15" s="36"/>
      <c r="E15" s="36"/>
    </row>
    <row r="16" spans="1:5" s="37" customFormat="1" ht="15.75">
      <c r="A16" s="23" t="s">
        <v>11</v>
      </c>
      <c r="B16" s="24" t="s">
        <v>12</v>
      </c>
      <c r="C16" s="25" t="s">
        <v>13</v>
      </c>
      <c r="D16" s="94" t="s">
        <v>18</v>
      </c>
      <c r="E16" s="95"/>
    </row>
    <row r="17" spans="1:5" s="34" customFormat="1" ht="30.75" customHeight="1">
      <c r="A17" s="91" t="s">
        <v>23</v>
      </c>
      <c r="B17" s="92"/>
      <c r="C17" s="92"/>
      <c r="D17" s="92"/>
      <c r="E17" s="93"/>
    </row>
    <row r="18" spans="1:5" s="34" customFormat="1" ht="30.75" customHeight="1">
      <c r="A18" s="56" t="s">
        <v>16</v>
      </c>
      <c r="B18" s="53">
        <v>2022</v>
      </c>
      <c r="C18" s="26" t="s">
        <v>48</v>
      </c>
      <c r="D18" s="42">
        <v>13.07</v>
      </c>
      <c r="E18" s="43"/>
    </row>
    <row r="19" spans="1:5" s="34" customFormat="1" ht="30.75" customHeight="1">
      <c r="A19" s="56"/>
      <c r="B19" s="53"/>
      <c r="C19" s="26" t="s">
        <v>49</v>
      </c>
      <c r="D19" s="42">
        <v>13.72</v>
      </c>
      <c r="E19" s="43"/>
    </row>
    <row r="20" spans="1:5" s="34" customFormat="1" ht="30.75" customHeight="1">
      <c r="A20" s="56" t="s">
        <v>16</v>
      </c>
      <c r="B20" s="53">
        <v>2023</v>
      </c>
      <c r="C20" s="26" t="s">
        <v>50</v>
      </c>
      <c r="D20" s="42">
        <v>13.72</v>
      </c>
      <c r="E20" s="43"/>
    </row>
    <row r="21" spans="1:5" s="34" customFormat="1" ht="30.75" customHeight="1">
      <c r="A21" s="56"/>
      <c r="B21" s="53"/>
      <c r="C21" s="26" t="s">
        <v>51</v>
      </c>
      <c r="D21" s="42">
        <v>14.08</v>
      </c>
      <c r="E21" s="43"/>
    </row>
    <row r="22" spans="1:5" s="34" customFormat="1" ht="30.75" customHeight="1">
      <c r="A22" s="56" t="s">
        <v>16</v>
      </c>
      <c r="B22" s="53">
        <v>2024</v>
      </c>
      <c r="C22" s="26" t="s">
        <v>81</v>
      </c>
      <c r="D22" s="42">
        <v>14.08</v>
      </c>
      <c r="E22" s="43"/>
    </row>
    <row r="23" spans="1:5" s="34" customFormat="1" ht="30.75" customHeight="1">
      <c r="A23" s="56"/>
      <c r="B23" s="53"/>
      <c r="C23" s="26" t="s">
        <v>71</v>
      </c>
      <c r="D23" s="42">
        <v>14.76</v>
      </c>
      <c r="E23" s="43"/>
    </row>
    <row r="24" spans="1:5" s="34" customFormat="1" ht="30.75" customHeight="1">
      <c r="A24" s="56" t="s">
        <v>16</v>
      </c>
      <c r="B24" s="53">
        <v>2025</v>
      </c>
      <c r="C24" s="26" t="s">
        <v>70</v>
      </c>
      <c r="D24" s="42">
        <v>14.76</v>
      </c>
      <c r="E24" s="43"/>
    </row>
    <row r="25" spans="1:5" s="34" customFormat="1" ht="30.75" customHeight="1">
      <c r="A25" s="56"/>
      <c r="B25" s="53"/>
      <c r="C25" s="26" t="s">
        <v>72</v>
      </c>
      <c r="D25" s="42">
        <v>15.16</v>
      </c>
      <c r="E25" s="43"/>
    </row>
    <row r="26" spans="1:5" s="34" customFormat="1" ht="30.75" customHeight="1">
      <c r="A26" s="56" t="s">
        <v>16</v>
      </c>
      <c r="B26" s="53">
        <v>2026</v>
      </c>
      <c r="C26" s="26" t="s">
        <v>73</v>
      </c>
      <c r="D26" s="42">
        <v>15.16</v>
      </c>
      <c r="E26" s="43"/>
    </row>
    <row r="27" spans="1:5" s="34" customFormat="1" ht="30.75" customHeight="1">
      <c r="A27" s="56"/>
      <c r="B27" s="53"/>
      <c r="C27" s="26" t="s">
        <v>74</v>
      </c>
      <c r="D27" s="42">
        <v>15.89</v>
      </c>
      <c r="E27" s="43"/>
    </row>
    <row r="28" spans="1:5" s="34" customFormat="1" ht="30" customHeight="1">
      <c r="A28" s="60" t="s">
        <v>22</v>
      </c>
      <c r="B28" s="61"/>
      <c r="C28" s="61"/>
      <c r="D28" s="61"/>
      <c r="E28" s="62"/>
    </row>
    <row r="29" spans="1:5" s="34" customFormat="1" ht="27.75" customHeight="1">
      <c r="A29" s="56" t="str">
        <f>A18</f>
        <v>одноставочный, руб./Гкал</v>
      </c>
      <c r="B29" s="53">
        <f>B18</f>
        <v>2022</v>
      </c>
      <c r="C29" s="26" t="str">
        <f>C18</f>
        <v>с 01 января 2022 по 30 июня 2022 года</v>
      </c>
      <c r="D29" s="42">
        <f>D18</f>
        <v>13.07</v>
      </c>
      <c r="E29" s="43"/>
    </row>
    <row r="30" spans="1:5" s="34" customFormat="1" ht="31.5" customHeight="1">
      <c r="A30" s="56"/>
      <c r="B30" s="53"/>
      <c r="C30" s="26" t="str">
        <f aca="true" t="shared" si="0" ref="C30:C38">C19</f>
        <v>с 01 июля 2022 по 31 декабря 2022 года</v>
      </c>
      <c r="D30" s="42">
        <f aca="true" t="shared" si="1" ref="D30:D38">D19</f>
        <v>13.72</v>
      </c>
      <c r="E30" s="43"/>
    </row>
    <row r="31" spans="1:5" s="34" customFormat="1" ht="27.75" customHeight="1">
      <c r="A31" s="56" t="str">
        <f>A20</f>
        <v>одноставочный, руб./Гкал</v>
      </c>
      <c r="B31" s="53">
        <f>B20</f>
        <v>2023</v>
      </c>
      <c r="C31" s="26" t="str">
        <f t="shared" si="0"/>
        <v>с 01 января 2023 по 30 июня 2023 года</v>
      </c>
      <c r="D31" s="42">
        <f t="shared" si="1"/>
        <v>13.72</v>
      </c>
      <c r="E31" s="43"/>
    </row>
    <row r="32" spans="1:5" s="34" customFormat="1" ht="31.5" customHeight="1">
      <c r="A32" s="56"/>
      <c r="B32" s="53"/>
      <c r="C32" s="26" t="str">
        <f t="shared" si="0"/>
        <v>с 01 июля 2023 по 31 декабря 2023 года</v>
      </c>
      <c r="D32" s="42">
        <f t="shared" si="1"/>
        <v>14.08</v>
      </c>
      <c r="E32" s="43"/>
    </row>
    <row r="33" spans="1:5" s="34" customFormat="1" ht="27.75" customHeight="1">
      <c r="A33" s="56" t="str">
        <f>A22</f>
        <v>одноставочный, руб./Гкал</v>
      </c>
      <c r="B33" s="53">
        <f>B22</f>
        <v>2024</v>
      </c>
      <c r="C33" s="26" t="str">
        <f t="shared" si="0"/>
        <v>с 01 января 2024по 30 июня 2024 года</v>
      </c>
      <c r="D33" s="42">
        <f t="shared" si="1"/>
        <v>14.08</v>
      </c>
      <c r="E33" s="43"/>
    </row>
    <row r="34" spans="1:5" s="34" customFormat="1" ht="31.5" customHeight="1">
      <c r="A34" s="56"/>
      <c r="B34" s="53"/>
      <c r="C34" s="26" t="str">
        <f t="shared" si="0"/>
        <v>с 01 июля 2024 по 31 декабря 2024 года</v>
      </c>
      <c r="D34" s="42">
        <f t="shared" si="1"/>
        <v>14.76</v>
      </c>
      <c r="E34" s="43"/>
    </row>
    <row r="35" spans="1:5" s="34" customFormat="1" ht="27.75" customHeight="1">
      <c r="A35" s="56" t="str">
        <f>A24</f>
        <v>одноставочный, руб./Гкал</v>
      </c>
      <c r="B35" s="53">
        <f>B24</f>
        <v>2025</v>
      </c>
      <c r="C35" s="26" t="str">
        <f t="shared" si="0"/>
        <v>с 01 января 2025 по 30 июня 2025 года</v>
      </c>
      <c r="D35" s="42">
        <f t="shared" si="1"/>
        <v>14.76</v>
      </c>
      <c r="E35" s="43"/>
    </row>
    <row r="36" spans="1:5" s="34" customFormat="1" ht="31.5" customHeight="1">
      <c r="A36" s="56"/>
      <c r="B36" s="53"/>
      <c r="C36" s="26" t="str">
        <f t="shared" si="0"/>
        <v>с 01 июля 2025 по 31 декабря 2025 года</v>
      </c>
      <c r="D36" s="42">
        <f t="shared" si="1"/>
        <v>15.16</v>
      </c>
      <c r="E36" s="43"/>
    </row>
    <row r="37" spans="1:5" s="34" customFormat="1" ht="27.75" customHeight="1">
      <c r="A37" s="56" t="str">
        <f>A26</f>
        <v>одноставочный, руб./Гкал</v>
      </c>
      <c r="B37" s="53">
        <f>B26</f>
        <v>2026</v>
      </c>
      <c r="C37" s="26" t="str">
        <f t="shared" si="0"/>
        <v>с 01 января 2026 по 30 июня 2026 года</v>
      </c>
      <c r="D37" s="42">
        <f t="shared" si="1"/>
        <v>15.16</v>
      </c>
      <c r="E37" s="43"/>
    </row>
    <row r="38" spans="1:5" s="34" customFormat="1" ht="31.5" customHeight="1" thickBot="1">
      <c r="A38" s="63"/>
      <c r="B38" s="53"/>
      <c r="C38" s="27" t="str">
        <f t="shared" si="0"/>
        <v>с 01 июля 2026 по 31 декабря 2026 года</v>
      </c>
      <c r="D38" s="96">
        <f t="shared" si="1"/>
        <v>15.89</v>
      </c>
      <c r="E38" s="97"/>
    </row>
    <row r="39" spans="1:2" s="34" customFormat="1" ht="15.75">
      <c r="A39" s="4"/>
      <c r="B39" s="4"/>
    </row>
    <row r="40" spans="1:5" ht="33" customHeight="1">
      <c r="A40" s="82" t="s">
        <v>57</v>
      </c>
      <c r="B40" s="82"/>
      <c r="C40" s="82"/>
      <c r="D40" s="82"/>
      <c r="E40" s="82"/>
    </row>
  </sheetData>
  <sheetProtection/>
  <mergeCells count="63">
    <mergeCell ref="A40:E40"/>
    <mergeCell ref="A35:A36"/>
    <mergeCell ref="B35:B36"/>
    <mergeCell ref="D35:E35"/>
    <mergeCell ref="D36:E36"/>
    <mergeCell ref="A37:A38"/>
    <mergeCell ref="B37:B38"/>
    <mergeCell ref="D37:E37"/>
    <mergeCell ref="D38:E38"/>
    <mergeCell ref="A31:A32"/>
    <mergeCell ref="B31:B32"/>
    <mergeCell ref="D31:E31"/>
    <mergeCell ref="D32:E32"/>
    <mergeCell ref="A33:A34"/>
    <mergeCell ref="B33:B34"/>
    <mergeCell ref="D33:E33"/>
    <mergeCell ref="D34:E34"/>
    <mergeCell ref="A20:A21"/>
    <mergeCell ref="B20:B21"/>
    <mergeCell ref="D20:E20"/>
    <mergeCell ref="D21:E21"/>
    <mergeCell ref="A24:A25"/>
    <mergeCell ref="B24:B25"/>
    <mergeCell ref="D24:E24"/>
    <mergeCell ref="D25:E25"/>
    <mergeCell ref="A26:A27"/>
    <mergeCell ref="B26:B27"/>
    <mergeCell ref="D26:E26"/>
    <mergeCell ref="D27:E27"/>
    <mergeCell ref="A22:A23"/>
    <mergeCell ref="B22:B23"/>
    <mergeCell ref="D22:E22"/>
    <mergeCell ref="D23:E23"/>
    <mergeCell ref="A2:E2"/>
    <mergeCell ref="A4:E4"/>
    <mergeCell ref="A5:E5"/>
    <mergeCell ref="A11:C11"/>
    <mergeCell ref="D11:E11"/>
    <mergeCell ref="A12:C12"/>
    <mergeCell ref="D12:E12"/>
    <mergeCell ref="A6:B6"/>
    <mergeCell ref="C6:E6"/>
    <mergeCell ref="A7:B7"/>
    <mergeCell ref="A28:E28"/>
    <mergeCell ref="A29:A30"/>
    <mergeCell ref="B29:B30"/>
    <mergeCell ref="D29:E29"/>
    <mergeCell ref="D30:E30"/>
    <mergeCell ref="A13:C13"/>
    <mergeCell ref="D13:E13"/>
    <mergeCell ref="A14:C14"/>
    <mergeCell ref="D14:E14"/>
    <mergeCell ref="D16:E16"/>
    <mergeCell ref="C7:E7"/>
    <mergeCell ref="A8:B8"/>
    <mergeCell ref="C8:E8"/>
    <mergeCell ref="A9:B9"/>
    <mergeCell ref="C9:E9"/>
    <mergeCell ref="A18:A19"/>
    <mergeCell ref="B18:B19"/>
    <mergeCell ref="D18:E18"/>
    <mergeCell ref="D19:E19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5">
      <selection activeCell="C19" sqref="C19:C28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8.421875" style="5" customWidth="1"/>
    <col min="4" max="4" width="21.5742187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26</v>
      </c>
    </row>
    <row r="2" spans="1:5" ht="15.75">
      <c r="A2" s="75" t="s">
        <v>77</v>
      </c>
      <c r="B2" s="75"/>
      <c r="C2" s="75"/>
      <c r="D2" s="75"/>
      <c r="E2" s="75"/>
    </row>
    <row r="3" spans="1:5" ht="50.25" customHeight="1">
      <c r="A3" s="17"/>
      <c r="B3" s="17"/>
      <c r="C3" s="19"/>
      <c r="D3" s="19"/>
      <c r="E3" s="19"/>
    </row>
    <row r="4" spans="1:5" ht="52.5" customHeight="1">
      <c r="A4" s="106" t="s">
        <v>78</v>
      </c>
      <c r="B4" s="106"/>
      <c r="C4" s="106"/>
      <c r="D4" s="106"/>
      <c r="E4" s="106"/>
    </row>
    <row r="5" spans="1:5" ht="30.75" customHeight="1" thickBot="1">
      <c r="A5" s="77"/>
      <c r="B5" s="77"/>
      <c r="C5" s="77"/>
      <c r="D5" s="77"/>
      <c r="E5" s="77"/>
    </row>
    <row r="6" spans="1:5" ht="16.5" customHeight="1" thickBot="1">
      <c r="A6" s="80" t="s">
        <v>0</v>
      </c>
      <c r="B6" s="81"/>
      <c r="C6" s="57" t="s">
        <v>63</v>
      </c>
      <c r="D6" s="58"/>
      <c r="E6" s="59"/>
    </row>
    <row r="7" spans="1:5" ht="16.5" thickBot="1">
      <c r="A7" s="80" t="s">
        <v>1</v>
      </c>
      <c r="B7" s="81"/>
      <c r="C7" s="57">
        <v>6623000144</v>
      </c>
      <c r="D7" s="58"/>
      <c r="E7" s="59"/>
    </row>
    <row r="8" spans="1:5" ht="16.5" thickBot="1">
      <c r="A8" s="80" t="s">
        <v>2</v>
      </c>
      <c r="B8" s="81"/>
      <c r="C8" s="57">
        <v>662301001</v>
      </c>
      <c r="D8" s="58"/>
      <c r="E8" s="59"/>
    </row>
    <row r="9" spans="1:5" ht="16.5" thickBot="1">
      <c r="A9" s="80" t="s">
        <v>3</v>
      </c>
      <c r="B9" s="81"/>
      <c r="C9" s="57" t="s">
        <v>46</v>
      </c>
      <c r="D9" s="58"/>
      <c r="E9" s="59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83" t="s">
        <v>7</v>
      </c>
      <c r="B11" s="84"/>
      <c r="C11" s="85"/>
      <c r="D11" s="86" t="s">
        <v>4</v>
      </c>
      <c r="E11" s="87"/>
    </row>
    <row r="12" spans="1:5" ht="30.75" customHeight="1">
      <c r="A12" s="88" t="s">
        <v>8</v>
      </c>
      <c r="B12" s="89"/>
      <c r="C12" s="90"/>
      <c r="D12" s="68" t="s">
        <v>79</v>
      </c>
      <c r="E12" s="69"/>
    </row>
    <row r="13" spans="1:5" ht="28.5" customHeight="1">
      <c r="A13" s="65" t="s">
        <v>9</v>
      </c>
      <c r="B13" s="66"/>
      <c r="C13" s="67"/>
      <c r="D13" s="68" t="s">
        <v>80</v>
      </c>
      <c r="E13" s="69"/>
    </row>
    <row r="14" spans="1:5" ht="78.75" customHeight="1" thickBot="1">
      <c r="A14" s="70" t="s">
        <v>10</v>
      </c>
      <c r="B14" s="71"/>
      <c r="C14" s="72"/>
      <c r="D14" s="73" t="s">
        <v>68</v>
      </c>
      <c r="E14" s="74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11</v>
      </c>
      <c r="B16" s="24" t="s">
        <v>12</v>
      </c>
      <c r="C16" s="25" t="s">
        <v>13</v>
      </c>
      <c r="D16" s="94" t="s">
        <v>18</v>
      </c>
      <c r="E16" s="95"/>
    </row>
    <row r="17" spans="1:5" s="6" customFormat="1" ht="39.75" customHeight="1">
      <c r="A17" s="103" t="s">
        <v>27</v>
      </c>
      <c r="B17" s="104"/>
      <c r="C17" s="104"/>
      <c r="D17" s="104"/>
      <c r="E17" s="105"/>
    </row>
    <row r="18" spans="1:5" ht="30.75" customHeight="1">
      <c r="A18" s="100" t="s">
        <v>5</v>
      </c>
      <c r="B18" s="101"/>
      <c r="C18" s="101"/>
      <c r="D18" s="101"/>
      <c r="E18" s="102"/>
    </row>
    <row r="19" spans="1:5" ht="30.75" customHeight="1">
      <c r="A19" s="109" t="s">
        <v>16</v>
      </c>
      <c r="B19" s="53">
        <v>2022</v>
      </c>
      <c r="C19" s="26" t="str">
        <f>'форма 3'!C18</f>
        <v>с 01 января 2022 по 30 июня 2022 года</v>
      </c>
      <c r="D19" s="98">
        <v>450.22</v>
      </c>
      <c r="E19" s="99"/>
    </row>
    <row r="20" spans="1:5" ht="30.75" customHeight="1">
      <c r="A20" s="110"/>
      <c r="B20" s="53"/>
      <c r="C20" s="26" t="str">
        <f>'форма 3'!C19</f>
        <v>с 01 июля 2022 по 31 декабря 2022 года</v>
      </c>
      <c r="D20" s="98">
        <v>450.22</v>
      </c>
      <c r="E20" s="99"/>
    </row>
    <row r="21" spans="1:5" ht="30.75" customHeight="1">
      <c r="A21" s="110"/>
      <c r="B21" s="53">
        <v>2023</v>
      </c>
      <c r="C21" s="26" t="str">
        <f>'форма 3'!C20</f>
        <v>с 01 января 2023 по 30 июня 2023 года</v>
      </c>
      <c r="D21" s="98">
        <v>450.22</v>
      </c>
      <c r="E21" s="43"/>
    </row>
    <row r="22" spans="1:5" ht="30.75" customHeight="1">
      <c r="A22" s="110"/>
      <c r="B22" s="53"/>
      <c r="C22" s="26" t="str">
        <f>'форма 3'!C21</f>
        <v>с 01 июля 2023 по 31 декабря 2023 года</v>
      </c>
      <c r="D22" s="42">
        <v>480.94</v>
      </c>
      <c r="E22" s="43"/>
    </row>
    <row r="23" spans="1:5" ht="27.75" customHeight="1">
      <c r="A23" s="110"/>
      <c r="B23" s="53">
        <v>2024</v>
      </c>
      <c r="C23" s="26" t="str">
        <f>'форма 3'!C22</f>
        <v>с 01 января 2024по 30 июня 2024 года</v>
      </c>
      <c r="D23" s="98">
        <v>476.29</v>
      </c>
      <c r="E23" s="43"/>
    </row>
    <row r="24" spans="1:5" ht="31.5" customHeight="1">
      <c r="A24" s="110"/>
      <c r="B24" s="53"/>
      <c r="C24" s="26" t="str">
        <f>'форма 3'!C23</f>
        <v>с 01 июля 2024 по 31 декабря 2024 года</v>
      </c>
      <c r="D24" s="98">
        <v>476.29</v>
      </c>
      <c r="E24" s="99"/>
    </row>
    <row r="25" spans="1:5" ht="31.5">
      <c r="A25" s="110"/>
      <c r="B25" s="53">
        <v>2025</v>
      </c>
      <c r="C25" s="26" t="str">
        <f>'форма 3'!C24</f>
        <v>с 01 января 2025 по 30 июня 2025 года</v>
      </c>
      <c r="D25" s="98">
        <v>476.29</v>
      </c>
      <c r="E25" s="43"/>
    </row>
    <row r="26" spans="1:5" ht="31.5">
      <c r="A26" s="110"/>
      <c r="B26" s="53"/>
      <c r="C26" s="26" t="str">
        <f>'форма 3'!C25</f>
        <v>с 01 июля 2025 по 31 декабря 2025 года</v>
      </c>
      <c r="D26" s="98">
        <v>511.51</v>
      </c>
      <c r="E26" s="99"/>
    </row>
    <row r="27" spans="1:5" ht="31.5">
      <c r="A27" s="110"/>
      <c r="B27" s="53">
        <v>2026</v>
      </c>
      <c r="C27" s="26" t="str">
        <f>'форма 3'!C26</f>
        <v>с 01 января 2026 по 30 июня 2026 года</v>
      </c>
      <c r="D27" s="98">
        <v>505.07</v>
      </c>
      <c r="E27" s="43"/>
    </row>
    <row r="28" spans="1:5" ht="32.25" thickBot="1">
      <c r="A28" s="111"/>
      <c r="B28" s="64"/>
      <c r="C28" s="26" t="str">
        <f>'форма 3'!C27</f>
        <v>с 01 июля 2026 по 31 декабря 2026 года</v>
      </c>
      <c r="D28" s="107">
        <v>505.07</v>
      </c>
      <c r="E28" s="108"/>
    </row>
    <row r="30" spans="1:5" ht="34.5" customHeight="1">
      <c r="A30" s="82" t="s">
        <v>57</v>
      </c>
      <c r="B30" s="82"/>
      <c r="C30" s="82"/>
      <c r="D30" s="82"/>
      <c r="E30" s="82"/>
    </row>
  </sheetData>
  <sheetProtection/>
  <mergeCells count="39">
    <mergeCell ref="A30:E30"/>
    <mergeCell ref="B27:B28"/>
    <mergeCell ref="D27:E27"/>
    <mergeCell ref="D28:E28"/>
    <mergeCell ref="A19:A28"/>
    <mergeCell ref="A6:B6"/>
    <mergeCell ref="C7:E7"/>
    <mergeCell ref="A8:B8"/>
    <mergeCell ref="C8:E8"/>
    <mergeCell ref="A9:B9"/>
    <mergeCell ref="B25:B26"/>
    <mergeCell ref="D12:E12"/>
    <mergeCell ref="D25:E25"/>
    <mergeCell ref="D26:E26"/>
    <mergeCell ref="B23:B24"/>
    <mergeCell ref="D23:E23"/>
    <mergeCell ref="D24:E24"/>
    <mergeCell ref="B21:B22"/>
    <mergeCell ref="D21:E21"/>
    <mergeCell ref="D14:E14"/>
    <mergeCell ref="A18:E18"/>
    <mergeCell ref="A17:E17"/>
    <mergeCell ref="D19:E19"/>
    <mergeCell ref="A2:E2"/>
    <mergeCell ref="A4:E4"/>
    <mergeCell ref="A5:E5"/>
    <mergeCell ref="A11:C11"/>
    <mergeCell ref="D11:E11"/>
    <mergeCell ref="A13:C13"/>
    <mergeCell ref="D13:E13"/>
    <mergeCell ref="D22:E22"/>
    <mergeCell ref="C9:E9"/>
    <mergeCell ref="C6:E6"/>
    <mergeCell ref="A7:B7"/>
    <mergeCell ref="B19:B20"/>
    <mergeCell ref="A14:C14"/>
    <mergeCell ref="A12:C12"/>
    <mergeCell ref="D20:E20"/>
    <mergeCell ref="D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7">
      <selection activeCell="F14" sqref="F1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14062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24</v>
      </c>
    </row>
    <row r="2" spans="1:5" ht="15.75">
      <c r="A2" s="75" t="s">
        <v>62</v>
      </c>
      <c r="B2" s="75"/>
      <c r="C2" s="75"/>
      <c r="D2" s="75"/>
      <c r="E2" s="75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6" t="s">
        <v>6</v>
      </c>
      <c r="B4" s="76"/>
      <c r="C4" s="76"/>
      <c r="D4" s="76"/>
      <c r="E4" s="76"/>
    </row>
    <row r="5" spans="1:5" ht="30.75" customHeight="1">
      <c r="A5" s="76" t="s">
        <v>47</v>
      </c>
      <c r="B5" s="76"/>
      <c r="C5" s="76"/>
      <c r="D5" s="76"/>
      <c r="E5" s="76"/>
    </row>
    <row r="6" spans="1:5" ht="30.75" customHeight="1" thickBot="1">
      <c r="A6" s="20"/>
      <c r="B6" s="20"/>
      <c r="C6" s="20"/>
      <c r="D6" s="20"/>
      <c r="E6" s="20"/>
    </row>
    <row r="7" spans="1:5" ht="16.5" customHeight="1" thickBot="1">
      <c r="A7" s="80" t="s">
        <v>0</v>
      </c>
      <c r="B7" s="81"/>
      <c r="C7" s="57" t="s">
        <v>63</v>
      </c>
      <c r="D7" s="58"/>
      <c r="E7" s="59"/>
    </row>
    <row r="8" spans="1:5" ht="16.5" thickBot="1">
      <c r="A8" s="80" t="s">
        <v>1</v>
      </c>
      <c r="B8" s="81"/>
      <c r="C8" s="57">
        <v>6623000144</v>
      </c>
      <c r="D8" s="58"/>
      <c r="E8" s="59"/>
    </row>
    <row r="9" spans="1:5" ht="16.5" thickBot="1">
      <c r="A9" s="80" t="s">
        <v>2</v>
      </c>
      <c r="B9" s="81"/>
      <c r="C9" s="57">
        <v>662301001</v>
      </c>
      <c r="D9" s="58"/>
      <c r="E9" s="59"/>
    </row>
    <row r="10" spans="1:5" ht="16.5" thickBot="1">
      <c r="A10" s="80" t="s">
        <v>3</v>
      </c>
      <c r="B10" s="81"/>
      <c r="C10" s="57" t="s">
        <v>46</v>
      </c>
      <c r="D10" s="58"/>
      <c r="E10" s="59"/>
    </row>
    <row r="11" spans="1:5" ht="30.75" customHeight="1" thickBot="1">
      <c r="A11" s="21"/>
      <c r="B11" s="20"/>
      <c r="C11" s="20"/>
      <c r="D11" s="19"/>
      <c r="E11" s="19"/>
    </row>
    <row r="12" spans="1:5" ht="55.5" customHeight="1">
      <c r="A12" s="83" t="s">
        <v>7</v>
      </c>
      <c r="B12" s="84"/>
      <c r="C12" s="85"/>
      <c r="D12" s="86" t="s">
        <v>4</v>
      </c>
      <c r="E12" s="87"/>
    </row>
    <row r="13" spans="1:5" ht="30.75" customHeight="1">
      <c r="A13" s="88" t="s">
        <v>8</v>
      </c>
      <c r="B13" s="89"/>
      <c r="C13" s="90"/>
      <c r="D13" s="68" t="s">
        <v>82</v>
      </c>
      <c r="E13" s="69"/>
    </row>
    <row r="14" spans="1:5" ht="32.25" customHeight="1">
      <c r="A14" s="65" t="s">
        <v>9</v>
      </c>
      <c r="B14" s="66"/>
      <c r="C14" s="67"/>
      <c r="D14" s="68" t="s">
        <v>64</v>
      </c>
      <c r="E14" s="69"/>
    </row>
    <row r="15" spans="1:5" ht="76.5" customHeight="1" thickBot="1">
      <c r="A15" s="70" t="s">
        <v>10</v>
      </c>
      <c r="B15" s="71"/>
      <c r="C15" s="72"/>
      <c r="D15" s="73" t="s">
        <v>83</v>
      </c>
      <c r="E15" s="74"/>
    </row>
    <row r="16" spans="1:5" ht="30.75" customHeight="1" thickBot="1">
      <c r="A16" s="22"/>
      <c r="B16" s="20"/>
      <c r="C16" s="20"/>
      <c r="D16" s="19"/>
      <c r="E16" s="19"/>
    </row>
    <row r="17" spans="1:5" s="7" customFormat="1" ht="47.25">
      <c r="A17" s="28" t="s">
        <v>11</v>
      </c>
      <c r="B17" s="29" t="s">
        <v>12</v>
      </c>
      <c r="C17" s="12" t="s">
        <v>13</v>
      </c>
      <c r="D17" s="12" t="s">
        <v>45</v>
      </c>
      <c r="E17" s="13" t="s">
        <v>14</v>
      </c>
    </row>
    <row r="18" spans="1:5" ht="30.75" customHeight="1">
      <c r="A18" s="112" t="s">
        <v>15</v>
      </c>
      <c r="B18" s="113"/>
      <c r="C18" s="113"/>
      <c r="D18" s="113"/>
      <c r="E18" s="114"/>
    </row>
    <row r="19" spans="1:5" ht="30.75" customHeight="1">
      <c r="A19" s="56" t="s">
        <v>16</v>
      </c>
      <c r="B19" s="53">
        <f>'форма 4'!B19:B20</f>
        <v>2022</v>
      </c>
      <c r="C19" s="26" t="str">
        <f>'форма 4'!C19</f>
        <v>с 01 января 2022 по 30 июня 2022 года</v>
      </c>
      <c r="D19" s="15">
        <f>'форма 3'!D18:E18</f>
        <v>13.07</v>
      </c>
      <c r="E19" s="32">
        <f>'форма 2'!D18</f>
        <v>1770.99</v>
      </c>
    </row>
    <row r="20" spans="1:5" ht="30.75" customHeight="1">
      <c r="A20" s="56"/>
      <c r="B20" s="53"/>
      <c r="C20" s="26" t="str">
        <f>'форма 4'!C20</f>
        <v>с 01 июля 2022 по 31 декабря 2022 года</v>
      </c>
      <c r="D20" s="15">
        <f>'форма 3'!D19:E19</f>
        <v>13.72</v>
      </c>
      <c r="E20" s="32">
        <f>'форма 2'!D19</f>
        <v>1859.62</v>
      </c>
    </row>
    <row r="21" spans="1:5" ht="30.75" customHeight="1">
      <c r="A21" s="56" t="s">
        <v>16</v>
      </c>
      <c r="B21" s="53">
        <f>'форма 4'!B21:B22</f>
        <v>2023</v>
      </c>
      <c r="C21" s="26" t="str">
        <f>'форма 4'!C21</f>
        <v>с 01 января 2023 по 30 июня 2023 года</v>
      </c>
      <c r="D21" s="15">
        <f>'форма 3'!D20:E20</f>
        <v>13.72</v>
      </c>
      <c r="E21" s="32">
        <f>'форма 2'!D20</f>
        <v>1859.62</v>
      </c>
    </row>
    <row r="22" spans="1:5" ht="30.75" customHeight="1">
      <c r="A22" s="56"/>
      <c r="B22" s="53"/>
      <c r="C22" s="26" t="str">
        <f>'форма 4'!C22</f>
        <v>с 01 июля 2023 по 31 декабря 2023 года</v>
      </c>
      <c r="D22" s="15">
        <f>'форма 3'!D21:E21</f>
        <v>14.08</v>
      </c>
      <c r="E22" s="32">
        <f>'форма 2'!D21</f>
        <v>2147.98</v>
      </c>
    </row>
    <row r="23" spans="1:5" ht="30.75" customHeight="1">
      <c r="A23" s="56" t="s">
        <v>16</v>
      </c>
      <c r="B23" s="53">
        <f>'форма 4'!B23:B24</f>
        <v>2024</v>
      </c>
      <c r="C23" s="26" t="str">
        <f>'форма 4'!C23</f>
        <v>с 01 января 2024по 30 июня 2024 года</v>
      </c>
      <c r="D23" s="15">
        <f>'форма 3'!D22:E22</f>
        <v>14.08</v>
      </c>
      <c r="E23" s="32">
        <f>'форма 2'!D22</f>
        <v>2060.03</v>
      </c>
    </row>
    <row r="24" spans="1:5" ht="30.75" customHeight="1">
      <c r="A24" s="56"/>
      <c r="B24" s="53"/>
      <c r="C24" s="26" t="str">
        <f>'форма 4'!C24</f>
        <v>с 01 июля 2024 по 31 декабря 2024 года</v>
      </c>
      <c r="D24" s="15">
        <f>'форма 3'!D23:E23</f>
        <v>14.76</v>
      </c>
      <c r="E24" s="32">
        <f>'форма 2'!D23</f>
        <v>2060.03</v>
      </c>
    </row>
    <row r="25" spans="1:5" ht="30.75" customHeight="1">
      <c r="A25" s="56" t="s">
        <v>16</v>
      </c>
      <c r="B25" s="53">
        <f>'форма 4'!B25:B26</f>
        <v>2025</v>
      </c>
      <c r="C25" s="26" t="str">
        <f>'форма 4'!C25</f>
        <v>с 01 января 2025 по 30 июня 2025 года</v>
      </c>
      <c r="D25" s="15">
        <f>'форма 3'!D24:E24</f>
        <v>14.76</v>
      </c>
      <c r="E25" s="32">
        <f>'форма 2'!D24</f>
        <v>2060.03</v>
      </c>
    </row>
    <row r="26" spans="1:5" ht="30.75" customHeight="1">
      <c r="A26" s="56"/>
      <c r="B26" s="53"/>
      <c r="C26" s="26" t="str">
        <f>'форма 4'!C26</f>
        <v>с 01 июля 2025 по 31 декабря 2025 года</v>
      </c>
      <c r="D26" s="15">
        <f>'форма 3'!D25:E25</f>
        <v>15.16</v>
      </c>
      <c r="E26" s="32">
        <f>'форма 2'!D25</f>
        <v>2255.16</v>
      </c>
    </row>
    <row r="27" spans="1:5" ht="30.75" customHeight="1">
      <c r="A27" s="56" t="s">
        <v>16</v>
      </c>
      <c r="B27" s="53">
        <f>'форма 4'!B27:B28</f>
        <v>2026</v>
      </c>
      <c r="C27" s="26" t="str">
        <f>'форма 4'!C27</f>
        <v>с 01 января 2026 по 30 июня 2026 года</v>
      </c>
      <c r="D27" s="15">
        <f>'форма 3'!D26:E26</f>
        <v>15.16</v>
      </c>
      <c r="E27" s="32">
        <f>'форма 2'!D26</f>
        <v>2227.62</v>
      </c>
    </row>
    <row r="28" spans="1:5" ht="30.75" customHeight="1">
      <c r="A28" s="56"/>
      <c r="B28" s="53"/>
      <c r="C28" s="26" t="str">
        <f>'форма 4'!C28</f>
        <v>с 01 июля 2026 по 31 декабря 2026 года</v>
      </c>
      <c r="D28" s="15">
        <f>'форма 3'!D27:E27</f>
        <v>15.89</v>
      </c>
      <c r="E28" s="32">
        <f>'форма 2'!D27</f>
        <v>2227.62</v>
      </c>
    </row>
    <row r="29" spans="1:5" ht="30" customHeight="1">
      <c r="A29" s="112" t="s">
        <v>25</v>
      </c>
      <c r="B29" s="113"/>
      <c r="C29" s="113"/>
      <c r="D29" s="113"/>
      <c r="E29" s="114"/>
    </row>
    <row r="30" spans="1:5" ht="27.75" customHeight="1">
      <c r="A30" s="56" t="str">
        <f>A17</f>
        <v>Вид тарифа</v>
      </c>
      <c r="B30" s="53">
        <f>B19</f>
        <v>2022</v>
      </c>
      <c r="C30" s="26" t="str">
        <f>C19</f>
        <v>с 01 января 2022 по 30 июня 2022 года</v>
      </c>
      <c r="D30" s="30">
        <f aca="true" t="shared" si="0" ref="D30:E39">D19*1.2</f>
        <v>15.684</v>
      </c>
      <c r="E30" s="32">
        <f t="shared" si="0"/>
        <v>2125.188</v>
      </c>
    </row>
    <row r="31" spans="1:5" ht="30" customHeight="1">
      <c r="A31" s="56"/>
      <c r="B31" s="53"/>
      <c r="C31" s="26" t="str">
        <f aca="true" t="shared" si="1" ref="C31:C39">C20</f>
        <v>с 01 июля 2022 по 31 декабря 2022 года</v>
      </c>
      <c r="D31" s="30">
        <f t="shared" si="0"/>
        <v>16.464</v>
      </c>
      <c r="E31" s="32">
        <f t="shared" si="0"/>
        <v>2231.544</v>
      </c>
    </row>
    <row r="32" spans="1:5" ht="27.75" customHeight="1">
      <c r="A32" s="56" t="str">
        <f>A13</f>
        <v>Реквизиты (дата,номер) решения об утверждении тарифа</v>
      </c>
      <c r="B32" s="53">
        <f>B21</f>
        <v>2023</v>
      </c>
      <c r="C32" s="26" t="str">
        <f t="shared" si="1"/>
        <v>с 01 января 2023 по 30 июня 2023 года</v>
      </c>
      <c r="D32" s="30">
        <f t="shared" si="0"/>
        <v>16.464</v>
      </c>
      <c r="E32" s="32">
        <f t="shared" si="0"/>
        <v>2231.544</v>
      </c>
    </row>
    <row r="33" spans="1:5" ht="30" customHeight="1">
      <c r="A33" s="56"/>
      <c r="B33" s="53"/>
      <c r="C33" s="26" t="str">
        <f t="shared" si="1"/>
        <v>с 01 июля 2023 по 31 декабря 2023 года</v>
      </c>
      <c r="D33" s="30">
        <f t="shared" si="0"/>
        <v>16.896</v>
      </c>
      <c r="E33" s="32">
        <f t="shared" si="0"/>
        <v>2577.576</v>
      </c>
    </row>
    <row r="34" spans="1:5" ht="27.75" customHeight="1">
      <c r="A34" s="56" t="str">
        <f>A15</f>
        <v>Источник официального опубликования решения об установлении тарифа</v>
      </c>
      <c r="B34" s="53">
        <f>B23</f>
        <v>2024</v>
      </c>
      <c r="C34" s="26" t="str">
        <f t="shared" si="1"/>
        <v>с 01 января 2024по 30 июня 2024 года</v>
      </c>
      <c r="D34" s="30">
        <f t="shared" si="0"/>
        <v>16.896</v>
      </c>
      <c r="E34" s="32">
        <f t="shared" si="0"/>
        <v>2472.036</v>
      </c>
    </row>
    <row r="35" spans="1:5" ht="30" customHeight="1">
      <c r="A35" s="56"/>
      <c r="B35" s="53"/>
      <c r="C35" s="26" t="str">
        <f t="shared" si="1"/>
        <v>с 01 июля 2024 по 31 декабря 2024 года</v>
      </c>
      <c r="D35" s="30">
        <f t="shared" si="0"/>
        <v>17.712</v>
      </c>
      <c r="E35" s="32">
        <f t="shared" si="0"/>
        <v>2472.036</v>
      </c>
    </row>
    <row r="36" spans="1:5" ht="27.75" customHeight="1">
      <c r="A36" s="56" t="str">
        <f>A17</f>
        <v>Вид тарифа</v>
      </c>
      <c r="B36" s="53">
        <f>B25</f>
        <v>2025</v>
      </c>
      <c r="C36" s="26" t="str">
        <f t="shared" si="1"/>
        <v>с 01 января 2025 по 30 июня 2025 года</v>
      </c>
      <c r="D36" s="30">
        <f t="shared" si="0"/>
        <v>17.712</v>
      </c>
      <c r="E36" s="32">
        <f t="shared" si="0"/>
        <v>2472.036</v>
      </c>
    </row>
    <row r="37" spans="1:5" ht="30" customHeight="1">
      <c r="A37" s="56"/>
      <c r="B37" s="53"/>
      <c r="C37" s="26" t="str">
        <f t="shared" si="1"/>
        <v>с 01 июля 2025 по 31 декабря 2025 года</v>
      </c>
      <c r="D37" s="30">
        <f t="shared" si="0"/>
        <v>18.192</v>
      </c>
      <c r="E37" s="32">
        <f t="shared" si="0"/>
        <v>2706.1919999999996</v>
      </c>
    </row>
    <row r="38" spans="1:5" ht="27.75" customHeight="1">
      <c r="A38" s="56" t="str">
        <f>A19</f>
        <v>одноставочный, руб./Гкал</v>
      </c>
      <c r="B38" s="53">
        <f>B27</f>
        <v>2026</v>
      </c>
      <c r="C38" s="26" t="str">
        <f t="shared" si="1"/>
        <v>с 01 января 2026 по 30 июня 2026 года</v>
      </c>
      <c r="D38" s="30">
        <f t="shared" si="0"/>
        <v>18.192</v>
      </c>
      <c r="E38" s="32">
        <f t="shared" si="0"/>
        <v>2673.144</v>
      </c>
    </row>
    <row r="39" spans="1:5" ht="30" customHeight="1" thickBot="1">
      <c r="A39" s="63"/>
      <c r="B39" s="64"/>
      <c r="C39" s="27" t="str">
        <f t="shared" si="1"/>
        <v>с 01 июля 2026 по 31 декабря 2026 года</v>
      </c>
      <c r="D39" s="31">
        <f t="shared" si="0"/>
        <v>19.068</v>
      </c>
      <c r="E39" s="33">
        <f t="shared" si="0"/>
        <v>2673.144</v>
      </c>
    </row>
    <row r="41" spans="1:5" ht="38.25" customHeight="1">
      <c r="A41" s="82" t="s">
        <v>57</v>
      </c>
      <c r="B41" s="82"/>
      <c r="C41" s="82"/>
      <c r="D41" s="82"/>
      <c r="E41" s="82"/>
    </row>
  </sheetData>
  <sheetProtection/>
  <mergeCells count="42">
    <mergeCell ref="A41:E41"/>
    <mergeCell ref="D13:E13"/>
    <mergeCell ref="A9:B9"/>
    <mergeCell ref="C9:E9"/>
    <mergeCell ref="A30:A31"/>
    <mergeCell ref="B30:B31"/>
    <mergeCell ref="A18:E18"/>
    <mergeCell ref="A10:B10"/>
    <mergeCell ref="A12:C12"/>
    <mergeCell ref="D12:E12"/>
    <mergeCell ref="B34:B35"/>
    <mergeCell ref="A32:A33"/>
    <mergeCell ref="A27:A28"/>
    <mergeCell ref="B27:B28"/>
    <mergeCell ref="A29:E29"/>
    <mergeCell ref="B32:B33"/>
    <mergeCell ref="A7:B7"/>
    <mergeCell ref="C7:E7"/>
    <mergeCell ref="A8:B8"/>
    <mergeCell ref="A2:E2"/>
    <mergeCell ref="A23:A24"/>
    <mergeCell ref="C10:E10"/>
    <mergeCell ref="A4:E4"/>
    <mergeCell ref="A5:E5"/>
    <mergeCell ref="C8:E8"/>
    <mergeCell ref="D15:E15"/>
    <mergeCell ref="A13:C13"/>
    <mergeCell ref="A25:A26"/>
    <mergeCell ref="B25:B26"/>
    <mergeCell ref="A38:A39"/>
    <mergeCell ref="B38:B39"/>
    <mergeCell ref="A14:C14"/>
    <mergeCell ref="B23:B24"/>
    <mergeCell ref="A36:A37"/>
    <mergeCell ref="B36:B37"/>
    <mergeCell ref="A34:A35"/>
    <mergeCell ref="D14:E14"/>
    <mergeCell ref="A15:C15"/>
    <mergeCell ref="A19:A20"/>
    <mergeCell ref="B19:B20"/>
    <mergeCell ref="A21:A22"/>
    <mergeCell ref="B21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2017-12-27T12:50:07Z</cp:lastPrinted>
  <dcterms:created xsi:type="dcterms:W3CDTF">1996-10-08T23:32:33Z</dcterms:created>
  <dcterms:modified xsi:type="dcterms:W3CDTF">2022-01-11T14:14:24Z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